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CEBF5B37-0E0E-4ED9-8A89-F88D6B5591CC}" xr6:coauthVersionLast="36" xr6:coauthVersionMax="36" xr10:uidLastSave="{00000000-0000-0000-0000-000000000000}"/>
  <bookViews>
    <workbookView xWindow="10245" yWindow="-15" windowWidth="5160" windowHeight="7680" xr2:uid="{00000000-000D-0000-FFFF-FFFF00000000}"/>
  </bookViews>
  <sheets>
    <sheet name="Aide" sheetId="6" r:id="rId1"/>
  </sheets>
  <definedNames>
    <definedName name="_xlnm.Print_Area" localSheetId="0">Aide!$A$1:$E$52</definedName>
  </definedNames>
  <calcPr calcId="191029"/>
</workbook>
</file>

<file path=xl/calcChain.xml><?xml version="1.0" encoding="utf-8"?>
<calcChain xmlns="http://schemas.openxmlformats.org/spreadsheetml/2006/main">
  <c r="E15" i="6" l="1"/>
  <c r="E46" i="6" l="1"/>
  <c r="E24" i="6" l="1"/>
  <c r="E26" i="6" l="1"/>
  <c r="B28" i="6" l="1"/>
  <c r="E28" i="6"/>
  <c r="E30" i="6" l="1"/>
  <c r="E31" i="6" l="1"/>
  <c r="E33" i="6" s="1"/>
  <c r="E36" i="6" s="1"/>
  <c r="E48" i="6" s="1"/>
  <c r="E50" i="6" s="1"/>
</calcChain>
</file>

<file path=xl/sharedStrings.xml><?xml version="1.0" encoding="utf-8"?>
<sst xmlns="http://schemas.openxmlformats.org/spreadsheetml/2006/main" count="49" uniqueCount="37">
  <si>
    <t>Aide à l’établissement du budget des paroisses</t>
  </si>
  <si>
    <t>Année:</t>
  </si>
  <si>
    <t>La base de calcul des contributions à la péréquation financière pour le budget de l’année suivante est le rendement fiscal selon le budget de l’année en cours.</t>
  </si>
  <si>
    <t xml:space="preserve"> Veuillez remplir les champs marqués en vert.</t>
  </si>
  <si>
    <t/>
  </si>
  <si>
    <t>Contributions des paroisses à la péréquation financière</t>
  </si>
  <si>
    <t>GM</t>
  </si>
  <si>
    <t>Taux</t>
  </si>
  <si>
    <t>CHF</t>
  </si>
  <si>
    <t>Taux de contribution selon le règlement</t>
  </si>
  <si>
    <t>*</t>
  </si>
  <si>
    <t>Taux d’impôt paroissial selon le budget</t>
  </si>
  <si>
    <t>:</t>
  </si>
  <si>
    <t xml:space="preserve">Coefficient </t>
  </si>
  <si>
    <t xml:space="preserve">Revenus fiscaux </t>
  </si>
  <si>
    <t>+</t>
  </si>
  <si>
    <t>Intérêts moratoires sur les impôts / augmentation</t>
  </si>
  <si>
    <t>-</t>
  </si>
  <si>
    <t>Déduction tenue des registres</t>
  </si>
  <si>
    <t>Revenu déterminant (1)</t>
  </si>
  <si>
    <t>Revenu déterminant selon le règlement</t>
  </si>
  <si>
    <t>Total de la contribution dans la péréquation financière</t>
  </si>
  <si>
    <t>=</t>
  </si>
  <si>
    <t>Rabais</t>
  </si>
  <si>
    <t xml:space="preserve">Contribution au fonds de péréquation financière </t>
  </si>
  <si>
    <t>Contribution à la péréquation financière (arrondie)</t>
  </si>
  <si>
    <t>Subvention de la péréquation financière</t>
  </si>
  <si>
    <t>Subvention en % de la contribution</t>
  </si>
  <si>
    <t>Subvention estimée de la péréquation financière</t>
  </si>
  <si>
    <t>V23.3.22</t>
  </si>
  <si>
    <t>Provision de l'encaissement des impôts / doit</t>
  </si>
  <si>
    <t>Provision de l'encaissement des impôts / avoir</t>
  </si>
  <si>
    <t>Quotes-parts aux revenus de l’impôt fédéral direct (art. 2a LI)</t>
  </si>
  <si>
    <t>Intérêts moratoires sur les impôts / diminution</t>
  </si>
  <si>
    <t>Moyenne cantonale de l’année précédente</t>
  </si>
  <si>
    <t>Contribution à la péréquation financière de l’année précédente</t>
  </si>
  <si>
    <t>Subvention de la péréquation financière de l’année précédente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</si>
</sst>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" fillId="0" borderId="0" xfId="1" applyFont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NumberFormat="1" applyFont="1" applyAlignment="1" applyProtection="1">
      <alignment horizontal="right"/>
    </xf>
    <xf numFmtId="0" fontId="1" fillId="0" borderId="0" xfId="0" applyNumberFormat="1" applyFont="1" applyAlignment="1" applyProtection="1">
      <alignment horizontal="left"/>
    </xf>
    <xf numFmtId="4" fontId="1" fillId="0" borderId="0" xfId="0" applyNumberFormat="1" applyFont="1" applyProtection="1"/>
    <xf numFmtId="0" fontId="1" fillId="0" borderId="2" xfId="0" applyFont="1" applyBorder="1" applyProtection="1"/>
    <xf numFmtId="0" fontId="2" fillId="0" borderId="0" xfId="0" applyFont="1" applyAlignment="1" applyProtection="1">
      <alignment horizontal="right" vertical="top"/>
    </xf>
    <xf numFmtId="165" fontId="1" fillId="0" borderId="0" xfId="0" applyNumberFormat="1" applyFont="1" applyProtection="1"/>
    <xf numFmtId="4" fontId="1" fillId="2" borderId="0" xfId="0" applyNumberFormat="1" applyFont="1" applyFill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1" fillId="0" borderId="4" xfId="0" applyFont="1" applyBorder="1" applyProtection="1"/>
    <xf numFmtId="0" fontId="1" fillId="0" borderId="5" xfId="0" applyFont="1" applyBorder="1" applyProtection="1"/>
    <xf numFmtId="0" fontId="2" fillId="0" borderId="6" xfId="0" applyNumberFormat="1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1" xfId="0" applyFont="1" applyBorder="1" applyProtection="1"/>
    <xf numFmtId="0" fontId="2" fillId="0" borderId="8" xfId="0" applyNumberFormat="1" applyFont="1" applyBorder="1" applyAlignment="1" applyProtection="1">
      <alignment horizontal="right"/>
    </xf>
    <xf numFmtId="0" fontId="1" fillId="0" borderId="9" xfId="0" applyFont="1" applyBorder="1" applyProtection="1"/>
    <xf numFmtId="0" fontId="1" fillId="0" borderId="0" xfId="0" applyFont="1" applyBorder="1" applyProtection="1"/>
    <xf numFmtId="0" fontId="2" fillId="0" borderId="1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0" fontId="2" fillId="4" borderId="1" xfId="0" applyFont="1" applyFill="1" applyBorder="1" applyProtection="1"/>
    <xf numFmtId="0" fontId="2" fillId="4" borderId="11" xfId="0" applyFont="1" applyFill="1" applyBorder="1" applyProtection="1"/>
    <xf numFmtId="0" fontId="1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right" vertical="top"/>
    </xf>
    <xf numFmtId="0" fontId="2" fillId="4" borderId="13" xfId="0" applyFont="1" applyFill="1" applyBorder="1" applyAlignment="1" applyProtection="1">
      <alignment horizontal="right"/>
    </xf>
    <xf numFmtId="0" fontId="4" fillId="0" borderId="0" xfId="1" applyFont="1" applyAlignment="1" applyProtection="1">
      <alignment wrapText="1"/>
    </xf>
    <xf numFmtId="164" fontId="1" fillId="2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0" xfId="0" quotePrefix="1" applyFont="1" applyAlignment="1" applyProtection="1">
      <alignment horizontal="center" vertical="center"/>
    </xf>
    <xf numFmtId="4" fontId="1" fillId="0" borderId="1" xfId="0" applyNumberFormat="1" applyFont="1" applyBorder="1" applyProtection="1"/>
    <xf numFmtId="4" fontId="2" fillId="0" borderId="0" xfId="0" applyNumberFormat="1" applyFont="1" applyProtection="1"/>
    <xf numFmtId="4" fontId="1" fillId="0" borderId="2" xfId="0" applyNumberFormat="1" applyFont="1" applyBorder="1" applyProtection="1"/>
    <xf numFmtId="4" fontId="1" fillId="0" borderId="0" xfId="0" applyNumberFormat="1" applyFont="1" applyBorder="1" applyProtection="1"/>
    <xf numFmtId="165" fontId="1" fillId="0" borderId="1" xfId="0" applyNumberFormat="1" applyFont="1" applyBorder="1" applyProtection="1"/>
    <xf numFmtId="4" fontId="1" fillId="2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2" fontId="1" fillId="5" borderId="0" xfId="0" applyNumberFormat="1" applyFont="1" applyFill="1" applyProtection="1"/>
    <xf numFmtId="0" fontId="1" fillId="5" borderId="0" xfId="0" applyFont="1" applyFill="1" applyProtection="1"/>
    <xf numFmtId="9" fontId="1" fillId="5" borderId="0" xfId="0" applyNumberFormat="1" applyFont="1" applyFill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166" fontId="1" fillId="0" borderId="1" xfId="0" applyNumberFormat="1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6BF0-F3CA-4D70-84BB-A852868BB91A}">
  <dimension ref="A1:F56"/>
  <sheetViews>
    <sheetView tabSelected="1" view="pageLayout" topLeftCell="A4" zoomScaleNormal="100" workbookViewId="0">
      <selection activeCell="E45" sqref="E45"/>
    </sheetView>
  </sheetViews>
  <sheetFormatPr baseColWidth="10" defaultColWidth="11.42578125" defaultRowHeight="14.25" x14ac:dyDescent="0.2"/>
  <cols>
    <col min="1" max="1" width="8.7109375" style="3" customWidth="1"/>
    <col min="2" max="2" width="49.42578125" style="3" customWidth="1"/>
    <col min="3" max="3" width="8" style="36" customWidth="1"/>
    <col min="4" max="4" width="9.7109375" style="3" customWidth="1"/>
    <col min="5" max="5" width="17" style="3" customWidth="1"/>
    <col min="6" max="6" width="13.140625" style="3" customWidth="1"/>
    <col min="7" max="16384" width="11.42578125" style="3"/>
  </cols>
  <sheetData>
    <row r="1" spans="1:6" s="54" customFormat="1" ht="15.75" x14ac:dyDescent="0.25">
      <c r="A1" s="49" t="s">
        <v>0</v>
      </c>
      <c r="B1" s="50"/>
      <c r="C1" s="51"/>
      <c r="D1" s="50" t="s">
        <v>1</v>
      </c>
      <c r="E1" s="52"/>
      <c r="F1" s="53"/>
    </row>
    <row r="2" spans="1:6" ht="15" x14ac:dyDescent="0.25">
      <c r="A2" s="2"/>
      <c r="C2" s="30"/>
      <c r="E2" s="4"/>
      <c r="F2" s="5"/>
    </row>
    <row r="3" spans="1:6" ht="15" x14ac:dyDescent="0.25">
      <c r="A3" s="12" t="s">
        <v>2</v>
      </c>
      <c r="B3" s="13"/>
      <c r="C3" s="31"/>
      <c r="D3" s="13"/>
      <c r="E3" s="14"/>
      <c r="F3" s="5"/>
    </row>
    <row r="4" spans="1:6" ht="15" x14ac:dyDescent="0.25">
      <c r="A4" s="18" t="s">
        <v>3</v>
      </c>
      <c r="B4" s="19"/>
      <c r="C4" s="32"/>
      <c r="D4" s="19"/>
      <c r="E4" s="20"/>
      <c r="F4" s="5"/>
    </row>
    <row r="5" spans="1:6" ht="15" x14ac:dyDescent="0.25">
      <c r="A5" s="15" t="s">
        <v>4</v>
      </c>
      <c r="B5" s="16"/>
      <c r="C5" s="33"/>
      <c r="D5" s="16"/>
      <c r="E5" s="17"/>
      <c r="F5" s="5"/>
    </row>
    <row r="6" spans="1:6" ht="15.75" thickBot="1" x14ac:dyDescent="0.3">
      <c r="C6" s="30"/>
      <c r="E6" s="4"/>
      <c r="F6" s="5"/>
    </row>
    <row r="7" spans="1:6" ht="15.75" thickBot="1" x14ac:dyDescent="0.3">
      <c r="A7" s="24" t="s">
        <v>5</v>
      </c>
      <c r="B7" s="25"/>
      <c r="C7" s="34"/>
      <c r="D7" s="25"/>
      <c r="E7" s="27"/>
    </row>
    <row r="8" spans="1:6" ht="15" x14ac:dyDescent="0.25">
      <c r="A8" s="2"/>
      <c r="E8" s="8"/>
    </row>
    <row r="9" spans="1:6" ht="15" x14ac:dyDescent="0.25">
      <c r="A9" s="23" t="s">
        <v>6</v>
      </c>
      <c r="B9" s="23"/>
      <c r="C9" s="35"/>
      <c r="D9" s="23" t="s">
        <v>7</v>
      </c>
      <c r="E9" s="23" t="s">
        <v>8</v>
      </c>
    </row>
    <row r="10" spans="1:6" x14ac:dyDescent="0.2">
      <c r="C10" s="3"/>
    </row>
    <row r="11" spans="1:6" x14ac:dyDescent="0.2">
      <c r="B11" s="3" t="s">
        <v>9</v>
      </c>
      <c r="C11" s="3"/>
      <c r="E11" s="46">
        <v>1.6</v>
      </c>
    </row>
    <row r="12" spans="1:6" x14ac:dyDescent="0.2">
      <c r="B12" s="3" t="s">
        <v>34</v>
      </c>
      <c r="C12" s="38" t="s">
        <v>10</v>
      </c>
      <c r="E12" s="47">
        <v>0.2094</v>
      </c>
    </row>
    <row r="13" spans="1:6" x14ac:dyDescent="0.2">
      <c r="B13" s="3" t="s">
        <v>11</v>
      </c>
      <c r="C13" s="38" t="s">
        <v>12</v>
      </c>
      <c r="E13" s="29">
        <v>0</v>
      </c>
    </row>
    <row r="14" spans="1:6" x14ac:dyDescent="0.2">
      <c r="C14" s="3"/>
    </row>
    <row r="15" spans="1:6" x14ac:dyDescent="0.2">
      <c r="B15" s="3" t="s">
        <v>13</v>
      </c>
      <c r="C15" s="3"/>
      <c r="E15" s="43">
        <f>IFERROR(E11*E12/E13,0)</f>
        <v>0</v>
      </c>
    </row>
    <row r="16" spans="1:6" x14ac:dyDescent="0.2">
      <c r="C16" s="3"/>
    </row>
    <row r="17" spans="1:5" x14ac:dyDescent="0.2">
      <c r="C17" s="3"/>
    </row>
    <row r="18" spans="1:5" x14ac:dyDescent="0.2">
      <c r="A18" s="3">
        <v>40</v>
      </c>
      <c r="B18" s="3" t="s">
        <v>14</v>
      </c>
      <c r="C18" s="38" t="s">
        <v>15</v>
      </c>
      <c r="E18" s="10"/>
    </row>
    <row r="19" spans="1:5" x14ac:dyDescent="0.2">
      <c r="A19" s="3">
        <v>4410</v>
      </c>
      <c r="B19" s="3" t="s">
        <v>33</v>
      </c>
      <c r="C19" s="38" t="s">
        <v>15</v>
      </c>
      <c r="E19" s="10"/>
    </row>
    <row r="20" spans="1:5" x14ac:dyDescent="0.2">
      <c r="A20" s="3">
        <v>4410</v>
      </c>
      <c r="B20" s="3" t="s">
        <v>16</v>
      </c>
      <c r="C20" s="38" t="s">
        <v>17</v>
      </c>
      <c r="E20" s="10"/>
    </row>
    <row r="21" spans="1:5" x14ac:dyDescent="0.2">
      <c r="A21" s="3">
        <v>3611</v>
      </c>
      <c r="B21" s="3" t="s">
        <v>30</v>
      </c>
      <c r="C21" s="38" t="s">
        <v>17</v>
      </c>
      <c r="E21" s="10"/>
    </row>
    <row r="22" spans="1:5" x14ac:dyDescent="0.2">
      <c r="A22" s="3">
        <v>3611</v>
      </c>
      <c r="B22" s="3" t="s">
        <v>31</v>
      </c>
      <c r="C22" s="38" t="s">
        <v>15</v>
      </c>
      <c r="E22" s="10"/>
    </row>
    <row r="23" spans="1:5" x14ac:dyDescent="0.2">
      <c r="A23" s="3">
        <v>3611</v>
      </c>
      <c r="B23" s="3" t="s">
        <v>18</v>
      </c>
      <c r="C23" s="38" t="s">
        <v>17</v>
      </c>
      <c r="E23" s="11"/>
    </row>
    <row r="24" spans="1:5" x14ac:dyDescent="0.2">
      <c r="B24" s="3" t="s">
        <v>19</v>
      </c>
      <c r="C24" s="38"/>
      <c r="E24" s="44">
        <f>E18+E19-E20-E21+E22-E23</f>
        <v>0</v>
      </c>
    </row>
    <row r="25" spans="1:5" x14ac:dyDescent="0.2">
      <c r="A25" s="3">
        <v>4600</v>
      </c>
      <c r="B25" s="3" t="s">
        <v>32</v>
      </c>
      <c r="C25" s="36" t="s">
        <v>15</v>
      </c>
      <c r="E25" s="11"/>
    </row>
    <row r="26" spans="1:5" ht="15" x14ac:dyDescent="0.25">
      <c r="B26" s="3" t="s">
        <v>20</v>
      </c>
      <c r="E26" s="45">
        <f>SUM(E24:E25)</f>
        <v>0</v>
      </c>
    </row>
    <row r="28" spans="1:5" x14ac:dyDescent="0.2">
      <c r="B28" s="3" t="str">
        <f>B15</f>
        <v xml:space="preserve">Coefficient </v>
      </c>
      <c r="C28" s="36" t="s">
        <v>10</v>
      </c>
      <c r="E28" s="9">
        <f>E15</f>
        <v>0</v>
      </c>
    </row>
    <row r="30" spans="1:5" x14ac:dyDescent="0.2">
      <c r="B30" s="3" t="s">
        <v>21</v>
      </c>
      <c r="C30" s="36" t="s">
        <v>22</v>
      </c>
      <c r="E30" s="6">
        <f>E26*E28/100</f>
        <v>0</v>
      </c>
    </row>
    <row r="31" spans="1:5" x14ac:dyDescent="0.2">
      <c r="B31" s="3" t="s">
        <v>23</v>
      </c>
      <c r="C31" s="36" t="s">
        <v>17</v>
      </c>
      <c r="D31" s="48">
        <v>0.15</v>
      </c>
      <c r="E31" s="39">
        <f>E30*D31</f>
        <v>0</v>
      </c>
    </row>
    <row r="32" spans="1:5" x14ac:dyDescent="0.2">
      <c r="E32" s="6"/>
    </row>
    <row r="33" spans="1:6" ht="15" x14ac:dyDescent="0.25">
      <c r="B33" s="2" t="s">
        <v>24</v>
      </c>
      <c r="C33" s="36" t="s">
        <v>22</v>
      </c>
      <c r="D33" s="2"/>
      <c r="E33" s="40">
        <f>E30-E31</f>
        <v>0</v>
      </c>
    </row>
    <row r="34" spans="1:6" ht="15" thickBot="1" x14ac:dyDescent="0.25">
      <c r="E34" s="41"/>
    </row>
    <row r="35" spans="1:6" ht="15" thickTop="1" x14ac:dyDescent="0.2">
      <c r="E35" s="42"/>
    </row>
    <row r="36" spans="1:6" ht="15" x14ac:dyDescent="0.25">
      <c r="B36" s="2" t="s">
        <v>25</v>
      </c>
      <c r="C36" s="36" t="s">
        <v>22</v>
      </c>
      <c r="D36" s="2"/>
      <c r="E36" s="40">
        <f>ROUND(E33,0)</f>
        <v>0</v>
      </c>
    </row>
    <row r="37" spans="1:6" ht="15" thickBot="1" x14ac:dyDescent="0.25">
      <c r="E37" s="41"/>
    </row>
    <row r="38" spans="1:6" ht="15" thickTop="1" x14ac:dyDescent="0.2"/>
    <row r="39" spans="1:6" ht="15" thickBot="1" x14ac:dyDescent="0.25"/>
    <row r="40" spans="1:6" ht="15.75" thickBot="1" x14ac:dyDescent="0.3">
      <c r="A40" s="24" t="s">
        <v>26</v>
      </c>
      <c r="B40" s="25"/>
      <c r="C40" s="37"/>
      <c r="D40" s="25"/>
      <c r="E40" s="26"/>
    </row>
    <row r="41" spans="1:6" s="19" customFormat="1" x14ac:dyDescent="0.2">
      <c r="C41" s="55"/>
    </row>
    <row r="42" spans="1:6" ht="15" x14ac:dyDescent="0.25">
      <c r="A42" s="23"/>
      <c r="B42" s="23"/>
      <c r="C42" s="35"/>
      <c r="D42" s="23"/>
      <c r="E42" s="23" t="s">
        <v>8</v>
      </c>
    </row>
    <row r="43" spans="1:6" ht="15" x14ac:dyDescent="0.25">
      <c r="A43" s="19"/>
      <c r="B43" s="19"/>
      <c r="C43" s="32"/>
      <c r="D43" s="19"/>
      <c r="E43" s="21"/>
      <c r="F43" s="5"/>
    </row>
    <row r="44" spans="1:6" x14ac:dyDescent="0.2">
      <c r="B44" s="3" t="s">
        <v>35</v>
      </c>
      <c r="C44" s="3"/>
      <c r="E44" s="10">
        <v>0</v>
      </c>
    </row>
    <row r="45" spans="1:6" x14ac:dyDescent="0.2">
      <c r="B45" s="3" t="s">
        <v>36</v>
      </c>
      <c r="C45" s="38"/>
      <c r="E45" s="10">
        <v>0</v>
      </c>
    </row>
    <row r="46" spans="1:6" x14ac:dyDescent="0.2">
      <c r="B46" s="3" t="s">
        <v>27</v>
      </c>
      <c r="C46" s="38" t="s">
        <v>12</v>
      </c>
      <c r="E46" s="56">
        <f>IFERROR(E45/E44,0)</f>
        <v>0</v>
      </c>
    </row>
    <row r="47" spans="1:6" x14ac:dyDescent="0.2">
      <c r="C47" s="3"/>
    </row>
    <row r="48" spans="1:6" x14ac:dyDescent="0.2">
      <c r="B48" s="3" t="s">
        <v>25</v>
      </c>
      <c r="C48" s="3"/>
      <c r="E48" s="39">
        <f>E36</f>
        <v>0</v>
      </c>
    </row>
    <row r="49" spans="1:6" ht="15" x14ac:dyDescent="0.25">
      <c r="A49" s="19"/>
      <c r="C49" s="32"/>
      <c r="D49" s="19"/>
      <c r="E49" s="22"/>
      <c r="F49" s="5"/>
    </row>
    <row r="50" spans="1:6" ht="15" x14ac:dyDescent="0.25">
      <c r="B50" s="2" t="s">
        <v>28</v>
      </c>
      <c r="E50" s="6">
        <f>IFERROR(E48*E46,0)</f>
        <v>0</v>
      </c>
    </row>
    <row r="51" spans="1:6" ht="15" thickBot="1" x14ac:dyDescent="0.25">
      <c r="E51" s="7"/>
    </row>
    <row r="52" spans="1:6" ht="15" thickTop="1" x14ac:dyDescent="0.2"/>
    <row r="53" spans="1:6" x14ac:dyDescent="0.2">
      <c r="B53" s="28"/>
      <c r="D53" s="1"/>
    </row>
    <row r="56" spans="1:6" x14ac:dyDescent="0.2">
      <c r="B56" s="3" t="s">
        <v>29</v>
      </c>
    </row>
  </sheetData>
  <sheetProtection sheet="1" selectLockedCells="1"/>
  <pageMargins left="0.78740157480314965" right="0.78740157480314965" top="0.98425196850393704" bottom="0.98425196850393704" header="0.51181102362204722" footer="0.51181102362204722"/>
  <pageSetup paperSize="9" scale="93" fitToHeight="0" orientation="portrait" r:id="rId1"/>
  <headerFooter alignWithMargins="0">
    <oddFooter xml:space="preserve">&amp;LEglises réformées Berne-Jura-Soleure | Finances | Altenbergstrasse 66 | case postale | 3000 Berne 22
Téléphone +41 31 340 24 40 | Direct +41 31 340 24 31 | finances@refbejuso.ch | www.refbejuso.ch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Aide</vt:lpstr>
      <vt:lpstr>Aide!Druckbereich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2022-04-08T11:26:07Z</cp:lastPrinted>
  <dcterms:created xsi:type="dcterms:W3CDTF">2003-09-17T08:09:54Z</dcterms:created>
  <dcterms:modified xsi:type="dcterms:W3CDTF">2023-09-04T12:33:51Z</dcterms:modified>
</cp:coreProperties>
</file>