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9120" tabRatio="835" activeTab="0"/>
  </bookViews>
  <sheets>
    <sheet name="Formular" sheetId="1" r:id="rId1"/>
    <sheet name="VPS" sheetId="2" r:id="rId2"/>
  </sheets>
  <definedNames>
    <definedName name="_FTS13">#REF!</definedName>
    <definedName name="_xlfn._FV" hidden="1">#NAME?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'Formular'!$B$1:$H$59,'Formular'!$A$62:$H$106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<sst xmlns="http://schemas.openxmlformats.org/spreadsheetml/2006/main" count="54" uniqueCount="53">
  <si>
    <t>Pfarrer/in:</t>
  </si>
  <si>
    <t>E-Mail:</t>
  </si>
  <si>
    <t>Kirchgemeinde:</t>
  </si>
  <si>
    <t>Adresse:</t>
  </si>
  <si>
    <t>Telefon:</t>
  </si>
  <si>
    <t>Beschäftigungsgrad:</t>
  </si>
  <si>
    <t>Total</t>
  </si>
  <si>
    <t>Landeskirche (%)</t>
  </si>
  <si>
    <t>Kirchgemeinde (%)</t>
  </si>
  <si>
    <t>Übersicht über die vorgesehenen Stellvertretungen</t>
  </si>
  <si>
    <t>Dienst</t>
  </si>
  <si>
    <t>Datum</t>
  </si>
  <si>
    <t>Arbeitstage</t>
  </si>
  <si>
    <t>Art der Stellvertretung</t>
  </si>
  <si>
    <t>CHF</t>
  </si>
  <si>
    <t>Gottesdienste aller Art (inkl. Abendmahl), ohne Trauerfeier</t>
  </si>
  <si>
    <t>Trauerfeier (inkl. Gespräch und vorausgehender oder anschliessender Beisetzung)</t>
  </si>
  <si>
    <t>Jugend-/KUW-Gottesdienst, nur Mitarbeit</t>
  </si>
  <si>
    <t>Zweiter Gottesdienst am gleichen Wochenende in gleicher Kirchgemeinde mit gleicher Predigt, je Wiederholung</t>
  </si>
  <si>
    <t>Urnenbeisetzung (inkl. Gespräch) ohne Trauerfeier in der Kirche</t>
  </si>
  <si>
    <t>Urnenbeisetzung, falls nicht unmittelbar vor oder nach der Trauerfeier stattfindend</t>
  </si>
  <si>
    <t>Tauf- und Traugespräch</t>
  </si>
  <si>
    <t>Andacht (auch Heim oder Spitalandacht)</t>
  </si>
  <si>
    <t>Seelsorgegespräche (Haus- und Spitalbesuche), je Stunde</t>
  </si>
  <si>
    <t>Kirchlicher Unterricht (inkl. Vorbereitung), je Lektion</t>
  </si>
  <si>
    <t>Elternabend (inkl. Vorbereitung)</t>
  </si>
  <si>
    <t>Konfirmanden- oder Jugendlager (inkl. Vorbereitung), je Tag (wenn für Planung und Durchführung verantwortlich)</t>
  </si>
  <si>
    <t>Bereitschaftsdienst, je Tag</t>
  </si>
  <si>
    <t xml:space="preserve">Administrative oder ähnliche Aufgaben, je Stunde </t>
  </si>
  <si>
    <t>Altersnachmittage</t>
  </si>
  <si>
    <t>Vorbereitung</t>
  </si>
  <si>
    <t>Auszug aus der Stellvertretungsverordnung (VPS) vom 7. März 2019 (KES 41.015)</t>
  </si>
  <si>
    <t>Berechnung der zustehenden Gutschriften</t>
  </si>
  <si>
    <r>
      <t>Stellvertretungsgutschriften</t>
    </r>
    <r>
      <rPr>
        <b/>
        <sz val="10"/>
        <rFont val="Arial"/>
        <family val="2"/>
      </rPr>
      <t xml:space="preserve"> für Kirchgemeinden</t>
    </r>
  </si>
  <si>
    <t>Bitte keine Angaben zur militärischen Einteilung oder zu den Einsatztagen in der Armeeseelsorge machen</t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</si>
  <si>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>Das Total darf die entlastungsberechtigten Tage nicht überschreiten.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</si>
  <si>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>Stellvertretende Pfarrpersonen sollen so gewählt werden, dass die Spesen möglichst niedrig ausfallen.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</si>
  <si>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Pro Woche Bereitschaftsdienst wird 1 Arbeitstag berechnet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</si>
  <si>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Berechnung anderer Dienste erfolgt nach Absprache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</si>
  <si>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Pro Trauerfeier werden 1.75 Arbeitstage berechnet (inkl. Nachbesuch)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</si>
  <si>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Pro Gottesdienst wird 1 Arbeitstag berechnet</t>
    </r>
  </si>
  <si>
    <t>Mit der Bewilligung erhalten die stellvertretenden Pfarrpersonen Formulare, welche bis spätestens Ende November des laufenden Jahres an Regionalpfarrer Matthias Inniger zurückgeschickt werden müssen.</t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</si>
  <si>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 xml:space="preserve">Bei Pfarrstellen mit kirchgemeindeeigenen Stellenprozenten teilen sich Landeskirche und Kirchgemeinde 
   </t>
    </r>
    <r>
      <rPr>
        <sz val="9"/>
        <rFont val="Arial Narrow"/>
        <family val="2"/>
      </rPr>
      <t xml:space="preserve">   </t>
    </r>
    <r>
      <rPr>
        <sz val="9"/>
        <rFont val="Arial"/>
        <family val="2"/>
      </rPr>
      <t xml:space="preserve">anteilmässig Erwerbsersatz (EO) und Lohnkosten. 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</si>
  <si>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 xml:space="preserve">Werden die Diensttage nicht geleistet oder die Soldmeldekarten nicht rechtzeitig eingereicht, wird die 
   </t>
    </r>
    <r>
      <rPr>
        <sz val="9"/>
        <rFont val="Arial Narrow"/>
        <family val="2"/>
      </rPr>
      <t xml:space="preserve">   </t>
    </r>
    <r>
      <rPr>
        <sz val="9"/>
        <rFont val="Arial"/>
        <family val="2"/>
      </rPr>
      <t>Kirchgemeinde zahlungspflichtig.</t>
    </r>
  </si>
  <si>
    <t>Anzahl der geplanten Diensttage im anstehenden Jahr (max. 15)</t>
  </si>
  <si>
    <t>Entlastungsberechtigte Tage (gemäss Beschäftigungsgrad)</t>
  </si>
  <si>
    <t>Name / E-Mail der stellvertretenden Pfarrperson</t>
  </si>
  <si>
    <t xml:space="preserve">fürs Jahr </t>
  </si>
  <si>
    <t>Einzeldiensttage leisten</t>
  </si>
  <si>
    <t>mit Pfarrpersonen, welche in der Armeeseelsorge/Care Team/J + S</t>
  </si>
  <si>
    <t>zu Handen des zuständigen</t>
  </si>
  <si>
    <t>Regionalpfarramtes</t>
  </si>
  <si>
    <t>Der Antrag ist durch die Pfarrperson bis am 15. Januar beim zuständigen Regionalpfarramt einzureichen.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</si>
</sst>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sz val="9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0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30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31" borderId="0" xfId="0" applyFont="1" applyFill="1" applyAlignment="1">
      <alignment/>
    </xf>
    <xf numFmtId="0" fontId="8" fillId="0" borderId="11" xfId="0" applyFont="1" applyBorder="1" applyAlignment="1">
      <alignment/>
    </xf>
    <xf numFmtId="0" fontId="1" fillId="31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31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31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31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11" fillId="32" borderId="14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vertical="center" wrapText="1"/>
    </xf>
    <xf numFmtId="0" fontId="49" fillId="32" borderId="14" xfId="0" applyFont="1" applyFill="1" applyBorder="1" applyAlignment="1">
      <alignment horizontal="right" vertical="center" wrapText="1" indent="1"/>
    </xf>
    <xf numFmtId="0" fontId="50" fillId="32" borderId="14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vertical="center" wrapText="1"/>
    </xf>
    <xf numFmtId="0" fontId="50" fillId="32" borderId="14" xfId="0" applyFont="1" applyFill="1" applyBorder="1" applyAlignment="1">
      <alignment horizontal="right" vertical="center" wrapText="1" indent="1"/>
    </xf>
    <xf numFmtId="1" fontId="1" fillId="33" borderId="14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8" fillId="33" borderId="14" xfId="0" applyNumberFormat="1" applyFont="1" applyFill="1" applyBorder="1" applyAlignment="1" applyProtection="1">
      <alignment horizontal="left"/>
      <protection locked="0"/>
    </xf>
    <xf numFmtId="178" fontId="8" fillId="33" borderId="14" xfId="0" applyNumberFormat="1" applyFont="1" applyFill="1" applyBorder="1" applyAlignment="1" applyProtection="1">
      <alignment horizontal="center"/>
      <protection locked="0"/>
    </xf>
    <xf numFmtId="178" fontId="8" fillId="33" borderId="14" xfId="0" applyNumberFormat="1" applyFont="1" applyFill="1" applyBorder="1" applyAlignment="1" applyProtection="1">
      <alignment horizontal="center"/>
      <protection locked="0"/>
    </xf>
    <xf numFmtId="178" fontId="10" fillId="33" borderId="14" xfId="0" applyNumberFormat="1" applyFont="1" applyFill="1" applyBorder="1" applyAlignment="1" applyProtection="1">
      <alignment horizontal="center"/>
      <protection locked="0"/>
    </xf>
    <xf numFmtId="1" fontId="8" fillId="33" borderId="14" xfId="0" applyNumberFormat="1" applyFont="1" applyFill="1" applyBorder="1" applyAlignment="1" applyProtection="1">
      <alignment horizontal="center"/>
      <protection locked="0"/>
    </xf>
    <xf numFmtId="0" fontId="8" fillId="31" borderId="16" xfId="0" applyFont="1" applyFill="1" applyBorder="1" applyAlignment="1">
      <alignment horizontal="left" wrapText="1" indent="1"/>
    </xf>
    <xf numFmtId="0" fontId="8" fillId="31" borderId="0" xfId="0" applyFont="1" applyFill="1" applyBorder="1" applyAlignment="1">
      <alignment horizontal="left" indent="1"/>
    </xf>
    <xf numFmtId="0" fontId="4" fillId="31" borderId="0" xfId="0" applyFont="1" applyFill="1" applyBorder="1" applyAlignment="1">
      <alignment horizontal="left" indent="1"/>
    </xf>
    <xf numFmtId="0" fontId="4" fillId="31" borderId="0" xfId="0" applyFont="1" applyFill="1" applyBorder="1" applyAlignment="1">
      <alignment horizontal="left" indent="1"/>
    </xf>
    <xf numFmtId="0" fontId="4" fillId="31" borderId="17" xfId="0" applyFont="1" applyFill="1" applyBorder="1" applyAlignment="1">
      <alignment horizontal="left" indent="1"/>
    </xf>
    <xf numFmtId="1" fontId="1" fillId="31" borderId="18" xfId="0" applyNumberFormat="1" applyFont="1" applyFill="1" applyBorder="1" applyAlignment="1" applyProtection="1">
      <alignment horizontal="right"/>
      <protection/>
    </xf>
    <xf numFmtId="1" fontId="1" fillId="31" borderId="11" xfId="0" applyNumberFormat="1" applyFont="1" applyFill="1" applyBorder="1" applyAlignment="1" applyProtection="1">
      <alignment horizontal="right"/>
      <protection/>
    </xf>
    <xf numFmtId="1" fontId="1" fillId="31" borderId="19" xfId="0" applyNumberFormat="1" applyFont="1" applyFill="1" applyBorder="1" applyAlignment="1" applyProtection="1">
      <alignment horizontal="right"/>
      <protection/>
    </xf>
    <xf numFmtId="0" fontId="8" fillId="33" borderId="14" xfId="0" applyNumberFormat="1" applyFont="1" applyFill="1" applyBorder="1" applyAlignment="1" applyProtection="1">
      <alignment horizontal="left" shrinkToFit="1"/>
      <protection locked="0"/>
    </xf>
    <xf numFmtId="0" fontId="9" fillId="0" borderId="2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8" fillId="33" borderId="14" xfId="0" applyFont="1" applyFill="1" applyBorder="1" applyAlignment="1" applyProtection="1">
      <alignment horizontal="left" shrinkToFit="1"/>
      <protection locked="0"/>
    </xf>
    <xf numFmtId="0" fontId="8" fillId="33" borderId="14" xfId="0" applyFont="1" applyFill="1" applyBorder="1" applyAlignment="1" applyProtection="1">
      <alignment horizontal="left" shrinkToFit="1"/>
      <protection locked="0"/>
    </xf>
    <xf numFmtId="0" fontId="14" fillId="0" borderId="16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14" fillId="0" borderId="17" xfId="0" applyFont="1" applyBorder="1" applyAlignment="1">
      <alignment horizontal="left" wrapText="1" indent="1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33" borderId="0" xfId="0" applyNumberFormat="1" applyFont="1" applyFill="1" applyBorder="1" applyAlignment="1" applyProtection="1">
      <alignment horizontal="center"/>
      <protection hidden="1"/>
    </xf>
    <xf numFmtId="178" fontId="8" fillId="33" borderId="21" xfId="0" applyNumberFormat="1" applyFont="1" applyFill="1" applyBorder="1" applyAlignment="1" applyProtection="1">
      <alignment horizontal="left" shrinkToFit="1"/>
      <protection locked="0"/>
    </xf>
    <xf numFmtId="178" fontId="8" fillId="33" borderId="18" xfId="0" applyNumberFormat="1" applyFont="1" applyFill="1" applyBorder="1" applyAlignment="1" applyProtection="1">
      <alignment horizontal="left" shrinkToFit="1"/>
      <protection locked="0"/>
    </xf>
    <xf numFmtId="178" fontId="8" fillId="33" borderId="22" xfId="0" applyNumberFormat="1" applyFont="1" applyFill="1" applyBorder="1" applyAlignment="1" applyProtection="1">
      <alignment horizontal="left" shrinkToFit="1"/>
      <protection locked="0"/>
    </xf>
    <xf numFmtId="178" fontId="8" fillId="33" borderId="14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Font="1" applyAlignment="1">
      <alignment horizontal="left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14" fillId="0" borderId="25" xfId="0" applyFont="1" applyBorder="1" applyAlignment="1">
      <alignment horizontal="left" wrapText="1" indent="1"/>
    </xf>
    <xf numFmtId="0" fontId="14" fillId="0" borderId="19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4" fillId="0" borderId="15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wrapText="1" indent="1"/>
    </xf>
    <xf numFmtId="0" fontId="13" fillId="0" borderId="0" xfId="48" applyFont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color rgb="FFFF000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1704975</xdr:colOff>
      <xdr:row>9</xdr:row>
      <xdr:rowOff>104775</xdr:rowOff>
    </xdr:to>
    <xdr:pic>
      <xdr:nvPicPr>
        <xdr:cNvPr id="1" name="Grafik 3" descr="logo_refbejuso_defr_schwarz_300d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fbejuso.ch/publikationen/erlasssammlung-kes/4-mitarbeitende-dienste/?tx_docmngr_pi1%5Buid%5D=659&amp;cHash=1b904b1243c6f42a225767cca158fac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Zeros="0" tabSelected="1" view="pageLayout" zoomScale="160" zoomScaleNormal="150" zoomScalePageLayoutView="160" workbookViewId="0" topLeftCell="A1">
      <selection activeCell="G22" sqref="G22"/>
    </sheetView>
  </sheetViews>
  <sheetFormatPr defaultColWidth="10.28125" defaultRowHeight="13.5" customHeight="1"/>
  <cols>
    <col min="1" max="1" width="0.71875" style="2" customWidth="1"/>
    <col min="2" max="2" width="28.7109375" style="2" customWidth="1"/>
    <col min="3" max="3" width="12.7109375" style="2" customWidth="1"/>
    <col min="4" max="4" width="10.28125" style="2" customWidth="1"/>
    <col min="5" max="5" width="0.5625" style="2" customWidth="1"/>
    <col min="6" max="8" width="13.57421875" style="2" customWidth="1"/>
    <col min="9" max="16384" width="10.28125" style="2" customWidth="1"/>
  </cols>
  <sheetData>
    <row r="1" spans="1:8" ht="18">
      <c r="A1" s="7"/>
      <c r="B1" s="7"/>
      <c r="C1" s="46" t="s">
        <v>33</v>
      </c>
      <c r="D1" s="16"/>
      <c r="E1" s="16"/>
      <c r="F1" s="15"/>
      <c r="G1" s="15"/>
      <c r="H1" s="16"/>
    </row>
    <row r="2" spans="3:8" ht="12.75">
      <c r="C2" s="77" t="s">
        <v>49</v>
      </c>
      <c r="D2" s="77"/>
      <c r="E2" s="77"/>
      <c r="F2" s="77"/>
      <c r="G2" s="77"/>
      <c r="H2" s="77"/>
    </row>
    <row r="3" spans="3:8" ht="12.75">
      <c r="C3" s="76" t="s">
        <v>48</v>
      </c>
      <c r="D3" s="75"/>
      <c r="E3" s="75"/>
      <c r="F3" s="75"/>
      <c r="G3" s="75"/>
      <c r="H3" s="75"/>
    </row>
    <row r="4" spans="1:8" ht="13.5" customHeight="1">
      <c r="A4" s="5"/>
      <c r="B4" s="5"/>
      <c r="F4" s="86" t="str">
        <f>"grüne Felder bitte ausfüllen"</f>
        <v>grüne Felder bitte ausfüllen</v>
      </c>
      <c r="G4" s="86"/>
      <c r="H4" s="23"/>
    </row>
    <row r="5" spans="1:5" ht="6.75" customHeight="1">
      <c r="A5" s="6"/>
      <c r="B5" s="5"/>
      <c r="C5" s="3"/>
      <c r="D5" s="3"/>
      <c r="E5" s="3"/>
    </row>
    <row r="6" spans="1:2" ht="13.5" customHeight="1">
      <c r="A6" s="5"/>
      <c r="B6" s="6"/>
    </row>
    <row r="7" spans="1:8" ht="13.5" customHeight="1">
      <c r="A7" s="5"/>
      <c r="B7" s="1"/>
      <c r="D7" s="35" t="s">
        <v>0</v>
      </c>
      <c r="E7" s="9"/>
      <c r="F7" s="78"/>
      <c r="G7" s="78"/>
      <c r="H7" s="78"/>
    </row>
    <row r="8" spans="2:8" ht="13.5" customHeight="1">
      <c r="B8" s="1"/>
      <c r="D8" s="35" t="s">
        <v>2</v>
      </c>
      <c r="E8" s="9"/>
      <c r="F8" s="78"/>
      <c r="G8" s="78"/>
      <c r="H8" s="78"/>
    </row>
    <row r="9" spans="2:8" s="12" customFormat="1" ht="6" customHeight="1">
      <c r="B9" s="18"/>
      <c r="C9" s="18"/>
      <c r="D9" s="18"/>
      <c r="E9" s="42"/>
      <c r="F9" s="42"/>
      <c r="G9" s="67"/>
      <c r="H9" s="27"/>
    </row>
    <row r="10" spans="4:8" ht="12.75">
      <c r="D10" s="36"/>
      <c r="F10" s="22" t="s">
        <v>7</v>
      </c>
      <c r="G10" s="22" t="s">
        <v>8</v>
      </c>
      <c r="H10" s="22" t="s">
        <v>6</v>
      </c>
    </row>
    <row r="11" spans="2:9" ht="13.5" customHeight="1">
      <c r="B11" s="20"/>
      <c r="D11" s="36" t="s">
        <v>5</v>
      </c>
      <c r="F11" s="60"/>
      <c r="G11" s="60"/>
      <c r="H11" s="33">
        <f>SUM(F11:G11)/100</f>
        <v>0</v>
      </c>
      <c r="I11" s="8"/>
    </row>
    <row r="12" spans="2:8" ht="13.5" customHeight="1">
      <c r="B12" s="20" t="s">
        <v>50</v>
      </c>
      <c r="D12" s="35" t="s">
        <v>3</v>
      </c>
      <c r="E12" s="9"/>
      <c r="F12" s="79"/>
      <c r="G12" s="79"/>
      <c r="H12" s="79"/>
    </row>
    <row r="13" spans="2:8" ht="13.5" customHeight="1">
      <c r="B13" s="20" t="s">
        <v>51</v>
      </c>
      <c r="D13" s="35" t="s">
        <v>4</v>
      </c>
      <c r="E13" s="9"/>
      <c r="F13" s="78"/>
      <c r="G13" s="78"/>
      <c r="H13" s="78"/>
    </row>
    <row r="14" spans="2:8" ht="13.5" customHeight="1">
      <c r="B14" s="37"/>
      <c r="D14" s="35" t="s">
        <v>1</v>
      </c>
      <c r="E14" s="9"/>
      <c r="F14" s="78"/>
      <c r="G14" s="78"/>
      <c r="H14" s="78"/>
    </row>
    <row r="15" spans="2:8" s="12" customFormat="1" ht="13.5" customHeight="1">
      <c r="B15" s="38"/>
      <c r="C15" s="9"/>
      <c r="D15" s="37"/>
      <c r="E15" s="9"/>
      <c r="F15" s="4"/>
      <c r="G15" s="4"/>
      <c r="H15" s="4"/>
    </row>
    <row r="16" spans="2:8" s="12" customFormat="1" ht="13.5" customHeight="1">
      <c r="B16" s="39"/>
      <c r="C16" s="9"/>
      <c r="D16" s="37"/>
      <c r="E16" s="9"/>
      <c r="F16" s="28"/>
      <c r="G16" s="4"/>
      <c r="H16" s="4"/>
    </row>
    <row r="17" spans="2:8" s="12" customFormat="1" ht="13.5" customHeight="1">
      <c r="B17" s="39"/>
      <c r="C17" s="9"/>
      <c r="D17" s="37"/>
      <c r="E17" s="9"/>
      <c r="F17" s="28"/>
      <c r="G17" s="4"/>
      <c r="H17" s="4"/>
    </row>
    <row r="18" spans="2:8" s="12" customFormat="1" ht="13.5" customHeight="1">
      <c r="B18" s="17"/>
      <c r="C18" s="9"/>
      <c r="D18" s="9"/>
      <c r="E18" s="9"/>
      <c r="F18" s="4"/>
      <c r="G18" s="4"/>
      <c r="H18" s="4"/>
    </row>
    <row r="19" spans="2:8" s="12" customFormat="1" ht="12.75">
      <c r="B19" s="94" t="s">
        <v>52</v>
      </c>
      <c r="C19" s="94"/>
      <c r="D19" s="94"/>
      <c r="E19" s="94"/>
      <c r="F19" s="94"/>
      <c r="G19" s="94"/>
      <c r="H19" s="94"/>
    </row>
    <row r="20" spans="2:8" s="12" customFormat="1" ht="13.5" customHeight="1">
      <c r="B20" s="34"/>
      <c r="C20" s="34"/>
      <c r="D20" s="34"/>
      <c r="E20" s="34"/>
      <c r="F20" s="34"/>
      <c r="G20" s="34"/>
      <c r="H20" s="34"/>
    </row>
    <row r="21" spans="2:8" s="12" customFormat="1" ht="13.5" customHeight="1">
      <c r="B21" s="17"/>
      <c r="C21" s="9"/>
      <c r="D21" s="9"/>
      <c r="E21" s="9"/>
      <c r="F21" s="4"/>
      <c r="G21" s="4"/>
      <c r="H21" s="4"/>
    </row>
    <row r="22" spans="2:8" s="12" customFormat="1" ht="12.75">
      <c r="B22" s="18" t="s">
        <v>32</v>
      </c>
      <c r="C22" s="18"/>
      <c r="D22" s="18"/>
      <c r="E22" s="98" t="s">
        <v>47</v>
      </c>
      <c r="F22" s="99"/>
      <c r="G22" s="54"/>
      <c r="H22" s="4"/>
    </row>
    <row r="23" spans="2:8" s="12" customFormat="1" ht="6" customHeight="1">
      <c r="B23" s="18"/>
      <c r="C23" s="18"/>
      <c r="D23" s="18"/>
      <c r="E23" s="42"/>
      <c r="F23" s="42"/>
      <c r="G23" s="66"/>
      <c r="H23" s="27"/>
    </row>
    <row r="24" spans="2:8" ht="12.75">
      <c r="B24" s="40" t="s">
        <v>44</v>
      </c>
      <c r="C24" s="24"/>
      <c r="D24" s="24"/>
      <c r="E24" s="24"/>
      <c r="F24" s="26"/>
      <c r="G24" s="55"/>
      <c r="H24" s="4">
        <f>IF(G24&gt;15,"max. 15!","")</f>
      </c>
    </row>
    <row r="25" spans="2:8" ht="12.75">
      <c r="B25" s="72" t="s">
        <v>45</v>
      </c>
      <c r="C25" s="73"/>
      <c r="D25" s="73"/>
      <c r="E25" s="73"/>
      <c r="F25" s="74"/>
      <c r="G25" s="45">
        <f>IF(G24&gt;15,15*H11,G24*H11)</f>
        <v>0</v>
      </c>
      <c r="H25" s="4"/>
    </row>
    <row r="26" spans="2:8" ht="13.5" customHeight="1">
      <c r="B26" s="37"/>
      <c r="C26" s="3"/>
      <c r="D26" s="3"/>
      <c r="E26" s="3"/>
      <c r="F26" s="4"/>
      <c r="G26" s="25"/>
      <c r="H26" s="4"/>
    </row>
    <row r="27" spans="2:8" ht="13.5" customHeight="1">
      <c r="B27" s="4"/>
      <c r="C27" s="4"/>
      <c r="D27" s="4"/>
      <c r="E27" s="4"/>
      <c r="F27" s="4"/>
      <c r="G27" s="4"/>
      <c r="H27" s="4"/>
    </row>
    <row r="28" spans="2:8" s="12" customFormat="1" ht="13.5" customHeight="1">
      <c r="B28" s="18" t="s">
        <v>9</v>
      </c>
      <c r="C28" s="18"/>
      <c r="D28" s="18"/>
      <c r="E28" s="19"/>
      <c r="G28" s="21"/>
      <c r="H28" s="4"/>
    </row>
    <row r="29" spans="2:8" s="12" customFormat="1" ht="6" customHeight="1">
      <c r="B29" s="18"/>
      <c r="C29" s="18"/>
      <c r="D29" s="18"/>
      <c r="E29" s="19"/>
      <c r="G29" s="21"/>
      <c r="H29" s="4"/>
    </row>
    <row r="30" spans="2:8" s="12" customFormat="1" ht="13.5" customHeight="1">
      <c r="B30" s="41" t="s">
        <v>34</v>
      </c>
      <c r="C30" s="18"/>
      <c r="D30" s="18"/>
      <c r="E30" s="19"/>
      <c r="G30" s="44"/>
      <c r="H30" s="4"/>
    </row>
    <row r="31" spans="2:8" s="12" customFormat="1" ht="6" customHeight="1">
      <c r="B31" s="18"/>
      <c r="C31" s="18"/>
      <c r="D31" s="18"/>
      <c r="E31" s="42"/>
      <c r="F31" s="42"/>
      <c r="G31" s="68"/>
      <c r="H31" s="27"/>
    </row>
    <row r="32" spans="2:8" ht="13.5" customHeight="1">
      <c r="B32" s="71" t="s">
        <v>10</v>
      </c>
      <c r="C32" s="70" t="s">
        <v>11</v>
      </c>
      <c r="D32" s="32" t="s">
        <v>12</v>
      </c>
      <c r="E32" s="83" t="s">
        <v>46</v>
      </c>
      <c r="F32" s="84"/>
      <c r="G32" s="84"/>
      <c r="H32" s="85"/>
    </row>
    <row r="33" spans="2:8" ht="13.5" customHeight="1">
      <c r="B33" s="69"/>
      <c r="C33" s="56"/>
      <c r="D33" s="57"/>
      <c r="E33" s="90"/>
      <c r="F33" s="90"/>
      <c r="G33" s="90"/>
      <c r="H33" s="90"/>
    </row>
    <row r="34" spans="2:8" ht="13.5" customHeight="1">
      <c r="B34" s="69"/>
      <c r="C34" s="56"/>
      <c r="D34" s="58"/>
      <c r="E34" s="90"/>
      <c r="F34" s="90"/>
      <c r="G34" s="90"/>
      <c r="H34" s="90"/>
    </row>
    <row r="35" spans="2:8" ht="13.5" customHeight="1">
      <c r="B35" s="69"/>
      <c r="C35" s="56"/>
      <c r="D35" s="57"/>
      <c r="E35" s="90"/>
      <c r="F35" s="90"/>
      <c r="G35" s="90"/>
      <c r="H35" s="90"/>
    </row>
    <row r="36" spans="2:8" ht="13.5" customHeight="1">
      <c r="B36" s="69"/>
      <c r="C36" s="56"/>
      <c r="D36" s="57"/>
      <c r="E36" s="90"/>
      <c r="F36" s="90"/>
      <c r="G36" s="90"/>
      <c r="H36" s="90"/>
    </row>
    <row r="37" spans="2:8" ht="13.5" customHeight="1">
      <c r="B37" s="69"/>
      <c r="C37" s="56"/>
      <c r="D37" s="57"/>
      <c r="E37" s="90"/>
      <c r="F37" s="90"/>
      <c r="G37" s="90"/>
      <c r="H37" s="90"/>
    </row>
    <row r="38" spans="2:8" ht="13.5" customHeight="1">
      <c r="B38" s="69"/>
      <c r="C38" s="56"/>
      <c r="D38" s="57"/>
      <c r="E38" s="87"/>
      <c r="F38" s="88"/>
      <c r="G38" s="88"/>
      <c r="H38" s="89"/>
    </row>
    <row r="39" spans="2:8" ht="13.5" customHeight="1">
      <c r="B39" s="69"/>
      <c r="C39" s="56"/>
      <c r="D39" s="57"/>
      <c r="E39" s="87"/>
      <c r="F39" s="88"/>
      <c r="G39" s="88"/>
      <c r="H39" s="89"/>
    </row>
    <row r="40" spans="2:8" ht="13.5" customHeight="1">
      <c r="B40" s="69"/>
      <c r="C40" s="56"/>
      <c r="D40" s="57"/>
      <c r="E40" s="87"/>
      <c r="F40" s="88"/>
      <c r="G40" s="88"/>
      <c r="H40" s="89"/>
    </row>
    <row r="41" spans="2:8" ht="13.5" customHeight="1">
      <c r="B41" s="69"/>
      <c r="C41" s="56"/>
      <c r="D41" s="57"/>
      <c r="E41" s="87"/>
      <c r="F41" s="88"/>
      <c r="G41" s="88"/>
      <c r="H41" s="89"/>
    </row>
    <row r="42" spans="2:8" ht="13.5" customHeight="1">
      <c r="B42" s="69"/>
      <c r="C42" s="56"/>
      <c r="D42" s="57"/>
      <c r="E42" s="87"/>
      <c r="F42" s="88"/>
      <c r="G42" s="88"/>
      <c r="H42" s="89"/>
    </row>
    <row r="43" spans="2:8" ht="13.5" customHeight="1">
      <c r="B43" s="69"/>
      <c r="C43" s="56"/>
      <c r="D43" s="57"/>
      <c r="E43" s="87"/>
      <c r="F43" s="88"/>
      <c r="G43" s="88"/>
      <c r="H43" s="89"/>
    </row>
    <row r="44" spans="2:8" ht="13.5" customHeight="1">
      <c r="B44" s="69"/>
      <c r="C44" s="56"/>
      <c r="D44" s="57"/>
      <c r="E44" s="87"/>
      <c r="F44" s="88"/>
      <c r="G44" s="88"/>
      <c r="H44" s="89"/>
    </row>
    <row r="45" spans="2:8" ht="13.5" customHeight="1">
      <c r="B45" s="69"/>
      <c r="C45" s="56"/>
      <c r="D45" s="57"/>
      <c r="E45" s="90"/>
      <c r="F45" s="90"/>
      <c r="G45" s="90"/>
      <c r="H45" s="90"/>
    </row>
    <row r="46" spans="2:8" ht="13.5" customHeight="1">
      <c r="B46" s="69"/>
      <c r="C46" s="56"/>
      <c r="D46" s="59"/>
      <c r="E46" s="90"/>
      <c r="F46" s="90"/>
      <c r="G46" s="90"/>
      <c r="H46" s="90"/>
    </row>
    <row r="47" spans="2:8" ht="14.25" thickBot="1">
      <c r="B47" s="92" t="s">
        <v>6</v>
      </c>
      <c r="C47" s="93"/>
      <c r="D47" s="31">
        <f>SUM(D33:D46)</f>
        <v>0</v>
      </c>
      <c r="E47" s="43"/>
      <c r="F47" s="29">
        <f>IF(D47&gt;G25,"zu viele Stellvertretungen!","")</f>
      </c>
      <c r="G47" s="30"/>
      <c r="H47" s="30"/>
    </row>
    <row r="48" spans="2:8" ht="34.5" customHeight="1" thickTop="1">
      <c r="B48" s="8"/>
      <c r="C48" s="8"/>
      <c r="D48" s="8"/>
      <c r="E48" s="9"/>
      <c r="F48" s="8"/>
      <c r="G48" s="8"/>
      <c r="H48" s="8"/>
    </row>
    <row r="49" spans="2:8" ht="12.75" customHeight="1">
      <c r="B49" s="100" t="s">
        <v>35</v>
      </c>
      <c r="C49" s="101"/>
      <c r="D49" s="101"/>
      <c r="E49" s="101"/>
      <c r="F49" s="101"/>
      <c r="G49" s="101"/>
      <c r="H49" s="102"/>
    </row>
    <row r="50" spans="2:8" ht="25.5" customHeight="1">
      <c r="B50" s="80" t="s">
        <v>43</v>
      </c>
      <c r="C50" s="81"/>
      <c r="D50" s="81"/>
      <c r="E50" s="81"/>
      <c r="F50" s="81"/>
      <c r="G50" s="81"/>
      <c r="H50" s="82"/>
    </row>
    <row r="51" spans="2:8" ht="26.25" customHeight="1">
      <c r="B51" s="80" t="s">
        <v>42</v>
      </c>
      <c r="C51" s="81"/>
      <c r="D51" s="81"/>
      <c r="E51" s="81"/>
      <c r="F51" s="81"/>
      <c r="G51" s="81"/>
      <c r="H51" s="82"/>
    </row>
    <row r="52" spans="2:8" ht="12.75" customHeight="1">
      <c r="B52" s="80" t="s">
        <v>36</v>
      </c>
      <c r="C52" s="81"/>
      <c r="D52" s="81"/>
      <c r="E52" s="81"/>
      <c r="F52" s="81"/>
      <c r="G52" s="81"/>
      <c r="H52" s="82"/>
    </row>
    <row r="53" spans="2:8" ht="12.75" customHeight="1">
      <c r="B53" s="61"/>
      <c r="C53" s="62"/>
      <c r="D53" s="62"/>
      <c r="E53" s="62"/>
      <c r="F53" s="63"/>
      <c r="G53" s="64"/>
      <c r="H53" s="65"/>
    </row>
    <row r="54" spans="2:8" ht="12.75" customHeight="1">
      <c r="B54" s="80" t="s">
        <v>40</v>
      </c>
      <c r="C54" s="81"/>
      <c r="D54" s="81"/>
      <c r="E54" s="81"/>
      <c r="F54" s="81"/>
      <c r="G54" s="81"/>
      <c r="H54" s="82"/>
    </row>
    <row r="55" spans="2:8" ht="12.75" customHeight="1">
      <c r="B55" s="80" t="s">
        <v>39</v>
      </c>
      <c r="C55" s="81"/>
      <c r="D55" s="81"/>
      <c r="E55" s="81"/>
      <c r="F55" s="81"/>
      <c r="G55" s="81"/>
      <c r="H55" s="82"/>
    </row>
    <row r="56" spans="2:8" ht="12.75" customHeight="1">
      <c r="B56" s="80" t="s">
        <v>37</v>
      </c>
      <c r="C56" s="81"/>
      <c r="D56" s="81"/>
      <c r="E56" s="81"/>
      <c r="F56" s="81"/>
      <c r="G56" s="81"/>
      <c r="H56" s="82"/>
    </row>
    <row r="57" spans="2:8" ht="12.75" customHeight="1">
      <c r="B57" s="95" t="s">
        <v>38</v>
      </c>
      <c r="C57" s="96"/>
      <c r="D57" s="96"/>
      <c r="E57" s="96"/>
      <c r="F57" s="96"/>
      <c r="G57" s="96"/>
      <c r="H57" s="97"/>
    </row>
    <row r="58" spans="1:8" ht="13.5" customHeight="1">
      <c r="A58" s="7"/>
      <c r="F58" s="10"/>
      <c r="G58" s="10"/>
      <c r="H58" s="10"/>
    </row>
    <row r="59" spans="1:8" ht="25.5" customHeight="1">
      <c r="A59" s="7"/>
      <c r="B59" s="91" t="s">
        <v>41</v>
      </c>
      <c r="C59" s="91"/>
      <c r="D59" s="91"/>
      <c r="E59" s="91"/>
      <c r="F59" s="91"/>
      <c r="G59" s="91"/>
      <c r="H59" s="91"/>
    </row>
    <row r="61" ht="12" customHeight="1">
      <c r="A61" s="11"/>
    </row>
    <row r="68" ht="13.5" customHeight="1">
      <c r="A68" s="7"/>
    </row>
  </sheetData>
  <sheetProtection sheet="1" insertRows="0" selectLockedCells="1" sort="0"/>
  <mergeCells count="34">
    <mergeCell ref="E34:H34"/>
    <mergeCell ref="E35:H35"/>
    <mergeCell ref="E36:H36"/>
    <mergeCell ref="E37:H37"/>
    <mergeCell ref="E40:H40"/>
    <mergeCell ref="E41:H41"/>
    <mergeCell ref="B59:H59"/>
    <mergeCell ref="B47:C47"/>
    <mergeCell ref="E44:H44"/>
    <mergeCell ref="F14:H14"/>
    <mergeCell ref="B56:H56"/>
    <mergeCell ref="B19:H19"/>
    <mergeCell ref="B57:H57"/>
    <mergeCell ref="E33:H33"/>
    <mergeCell ref="E22:F22"/>
    <mergeCell ref="B49:H49"/>
    <mergeCell ref="B50:H50"/>
    <mergeCell ref="B51:H51"/>
    <mergeCell ref="B52:H52"/>
    <mergeCell ref="E38:H38"/>
    <mergeCell ref="E39:H39"/>
    <mergeCell ref="E42:H42"/>
    <mergeCell ref="E45:H45"/>
    <mergeCell ref="E46:H46"/>
    <mergeCell ref="C2:H2"/>
    <mergeCell ref="F7:H7"/>
    <mergeCell ref="F12:H12"/>
    <mergeCell ref="B54:H54"/>
    <mergeCell ref="B55:H55"/>
    <mergeCell ref="E32:H32"/>
    <mergeCell ref="F13:H13"/>
    <mergeCell ref="F8:H8"/>
    <mergeCell ref="F4:G4"/>
    <mergeCell ref="E43:H43"/>
  </mergeCells>
  <conditionalFormatting sqref="F47">
    <cfRule type="cellIs" priority="2" dxfId="1" operator="equal" stopIfTrue="1">
      <formula>"zu viele Stellvertretungen!"</formula>
    </cfRule>
  </conditionalFormatting>
  <conditionalFormatting sqref="H24">
    <cfRule type="cellIs" priority="1" dxfId="2" operator="equal" stopIfTrue="1">
      <formula>"max. 15!"</formula>
    </cfRule>
  </conditionalFormatting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3"/>
  <headerFooter>
    <oddFooter>&amp;L&amp;8&amp;K000000Ausdruck vom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view="pageLayout" workbookViewId="0" topLeftCell="A1">
      <selection activeCell="B1" sqref="B1:C1"/>
    </sheetView>
  </sheetViews>
  <sheetFormatPr defaultColWidth="11.421875" defaultRowHeight="12.75"/>
  <cols>
    <col min="1" max="1" width="6.7109375" style="0" customWidth="1"/>
    <col min="2" max="2" width="3.00390625" style="13" customWidth="1"/>
    <col min="3" max="3" width="72.28125" style="0" customWidth="1"/>
    <col min="4" max="4" width="6.57421875" style="47" customWidth="1"/>
  </cols>
  <sheetData>
    <row r="1" spans="2:3" ht="12.75">
      <c r="B1" s="103" t="s">
        <v>31</v>
      </c>
      <c r="C1" s="103"/>
    </row>
    <row r="2" spans="2:7" ht="12.75">
      <c r="B2" s="104"/>
      <c r="C2" s="104"/>
      <c r="G2" s="14"/>
    </row>
    <row r="3" spans="2:7" ht="24" customHeight="1">
      <c r="B3" s="48"/>
      <c r="C3" s="49" t="s">
        <v>13</v>
      </c>
      <c r="D3" s="50" t="s">
        <v>14</v>
      </c>
      <c r="G3" s="14"/>
    </row>
    <row r="4" spans="2:4" ht="24" customHeight="1">
      <c r="B4" s="51">
        <v>1</v>
      </c>
      <c r="C4" s="52" t="s">
        <v>15</v>
      </c>
      <c r="D4" s="53">
        <v>250</v>
      </c>
    </row>
    <row r="5" spans="2:4" ht="24" customHeight="1">
      <c r="B5" s="51">
        <v>2</v>
      </c>
      <c r="C5" s="52" t="s">
        <v>16</v>
      </c>
      <c r="D5" s="53">
        <v>500</v>
      </c>
    </row>
    <row r="6" spans="2:4" ht="24" customHeight="1">
      <c r="B6" s="51">
        <v>3</v>
      </c>
      <c r="C6" s="52" t="s">
        <v>17</v>
      </c>
      <c r="D6" s="53">
        <v>180</v>
      </c>
    </row>
    <row r="7" spans="2:4" ht="24" customHeight="1">
      <c r="B7" s="51">
        <v>4</v>
      </c>
      <c r="C7" s="52" t="s">
        <v>18</v>
      </c>
      <c r="D7" s="53">
        <v>80</v>
      </c>
    </row>
    <row r="8" spans="2:4" ht="24" customHeight="1">
      <c r="B8" s="51">
        <v>5</v>
      </c>
      <c r="C8" s="52" t="s">
        <v>19</v>
      </c>
      <c r="D8" s="53">
        <v>250</v>
      </c>
    </row>
    <row r="9" spans="2:4" ht="24" customHeight="1">
      <c r="B9" s="51">
        <v>6</v>
      </c>
      <c r="C9" s="52" t="s">
        <v>20</v>
      </c>
      <c r="D9" s="53">
        <v>60</v>
      </c>
    </row>
    <row r="10" spans="2:4" ht="24" customHeight="1">
      <c r="B10" s="51">
        <v>7</v>
      </c>
      <c r="C10" s="52" t="s">
        <v>21</v>
      </c>
      <c r="D10" s="53">
        <v>50</v>
      </c>
    </row>
    <row r="11" spans="2:4" ht="24" customHeight="1">
      <c r="B11" s="51">
        <v>8</v>
      </c>
      <c r="C11" s="52" t="s">
        <v>22</v>
      </c>
      <c r="D11" s="53">
        <v>110</v>
      </c>
    </row>
    <row r="12" spans="2:4" ht="24" customHeight="1">
      <c r="B12" s="51">
        <v>9</v>
      </c>
      <c r="C12" s="52" t="s">
        <v>23</v>
      </c>
      <c r="D12" s="53">
        <v>40</v>
      </c>
    </row>
    <row r="13" spans="2:4" ht="24" customHeight="1">
      <c r="B13" s="51">
        <v>10</v>
      </c>
      <c r="C13" s="52" t="s">
        <v>24</v>
      </c>
      <c r="D13" s="53">
        <v>75</v>
      </c>
    </row>
    <row r="14" spans="2:4" ht="24" customHeight="1">
      <c r="B14" s="51">
        <v>11</v>
      </c>
      <c r="C14" s="52" t="s">
        <v>25</v>
      </c>
      <c r="D14" s="53">
        <v>75</v>
      </c>
    </row>
    <row r="15" spans="2:4" ht="24" customHeight="1">
      <c r="B15" s="51">
        <v>12</v>
      </c>
      <c r="C15" s="52" t="s">
        <v>26</v>
      </c>
      <c r="D15" s="53">
        <v>350</v>
      </c>
    </row>
    <row r="16" spans="2:4" ht="24" customHeight="1">
      <c r="B16" s="51">
        <v>13</v>
      </c>
      <c r="C16" s="52" t="s">
        <v>27</v>
      </c>
      <c r="D16" s="53">
        <v>30</v>
      </c>
    </row>
    <row r="17" spans="2:4" ht="24" customHeight="1">
      <c r="B17" s="51">
        <v>14</v>
      </c>
      <c r="C17" s="52" t="s">
        <v>28</v>
      </c>
      <c r="D17" s="53">
        <v>22</v>
      </c>
    </row>
    <row r="18" spans="2:4" ht="24" customHeight="1">
      <c r="B18" s="51">
        <v>15</v>
      </c>
      <c r="C18" s="52" t="s">
        <v>29</v>
      </c>
      <c r="D18" s="53">
        <v>75</v>
      </c>
    </row>
    <row r="19" spans="2:4" ht="24" customHeight="1">
      <c r="B19" s="51">
        <v>16</v>
      </c>
      <c r="C19" s="52" t="s">
        <v>30</v>
      </c>
      <c r="D19" s="53">
        <v>75</v>
      </c>
    </row>
  </sheetData>
  <sheetProtection sheet="1" objects="1" scenarios="1" selectLockedCells="1"/>
  <mergeCells count="2">
    <mergeCell ref="B1:C1"/>
    <mergeCell ref="B2:C2"/>
  </mergeCells>
  <hyperlinks>
    <hyperlink ref="B1:C1" r:id="rId1" display="Auszug aus der Stellvertretungsverordnung (VPS) vom 7. März 2019 (KES 41.015)"/>
  </hyperlinks>
  <printOptions/>
  <pageMargins left="0.7" right="0.7" top="0.787401575" bottom="0.7874015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Adrian Gebhard</cp:lastModifiedBy>
  <cp:lastPrinted>2021-06-06T19:35:37Z</cp:lastPrinted>
  <dcterms:created xsi:type="dcterms:W3CDTF">1999-01-11T16:06:27Z</dcterms:created>
  <dcterms:modified xsi:type="dcterms:W3CDTF">2022-11-30T15:01:05Z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